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 daTrimestre 2024/"/>
    </mc:Choice>
  </mc:AlternateContent>
  <xr:revisionPtr revIDLastSave="0" documentId="8_{775EA9C9-479B-44C7-9BAE-5E18123A9FE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Formatos'!$A$7:$W$28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1" l="1"/>
  <c r="Q28" i="1"/>
  <c r="R27" i="1"/>
  <c r="Q27" i="1"/>
  <c r="R25" i="1"/>
  <c r="Q25" i="1"/>
  <c r="R24" i="1"/>
  <c r="R23" i="1"/>
  <c r="Q24" i="1"/>
  <c r="Q23" i="1"/>
  <c r="R22" i="1"/>
  <c r="Q22" i="1"/>
  <c r="P17" i="1"/>
  <c r="P15" i="1"/>
  <c r="P14" i="1"/>
  <c r="P13" i="1"/>
  <c r="P12" i="1"/>
  <c r="P11" i="1"/>
  <c r="Q20" i="1"/>
  <c r="R20" i="1"/>
  <c r="O15" i="1"/>
  <c r="O14" i="1"/>
  <c r="O13" i="1"/>
  <c r="O12" i="1"/>
  <c r="O11" i="1"/>
  <c r="P10" i="1"/>
  <c r="O10" i="1"/>
  <c r="R9" i="1"/>
  <c r="Q9" i="1"/>
  <c r="R8" i="1"/>
  <c r="Q8" i="1"/>
</calcChain>
</file>

<file path=xl/sharedStrings.xml><?xml version="1.0" encoding="utf-8"?>
<sst xmlns="http://schemas.openxmlformats.org/spreadsheetml/2006/main" count="333" uniqueCount="163">
  <si>
    <t>49820</t>
  </si>
  <si>
    <t>TÍTULO</t>
  </si>
  <si>
    <t>NOMBRE CORTO</t>
  </si>
  <si>
    <t>DESCRIPCIÓN</t>
  </si>
  <si>
    <t>Personal contratado por honorarios</t>
  </si>
  <si>
    <t>LGT_ART70_FXI_2018-2020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</si>
  <si>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</si>
  <si>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</si>
  <si>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</si>
  <si>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</si>
  <si>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</si>
  <si>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</si>
  <si>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</si>
  <si>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</si>
  <si>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</si>
  <si>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</si>
  <si>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</si>
  <si>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</si>
  <si>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</si>
  <si>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</si>
  <si>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</si>
  <si>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</si>
  <si>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</si>
  <si>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571707</t>
  </si>
  <si>
    <t>450813</t>
  </si>
  <si>
    <t>450821</t>
  </si>
  <si>
    <t>450828</t>
  </si>
  <si>
    <t>450829</t>
  </si>
  <si>
    <t>450815</t>
  </si>
  <si>
    <t>450819</t>
  </si>
  <si>
    <t>590225</t>
  </si>
  <si>
    <t>450820</t>
  </si>
  <si>
    <t>590226</t>
  </si>
  <si>
    <t>450827</t>
  </si>
  <si>
    <t>450822</t>
  </si>
  <si>
    <t>450825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</si>
  <si>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</si>
  <si>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</si>
  <si>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</si>
  <si>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</si>
  <si>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</si>
  <si>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</si>
  <si>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</si>
  <si>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</si>
  <si>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</si>
  <si>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</si>
  <si>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</si>
  <si>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</si>
  <si>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</si>
  <si>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</si>
  <si>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</si>
  <si>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</si>
  <si>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</si>
  <si>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</si>
  <si>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</si>
  <si>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</si>
  <si>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</si>
  <si>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</si>
  <si>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</si>
  <si>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</si>
  <si>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</si>
  <si>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</si>
  <si>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</si>
  <si>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</si>
  <si>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</si>
  <si>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</si>
  <si>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11100-1211</t>
  </si>
  <si>
    <t>MARIA EMILIA</t>
  </si>
  <si>
    <t>SALGADO</t>
  </si>
  <si>
    <t>ACOSTA</t>
  </si>
  <si>
    <t>MARTHA</t>
  </si>
  <si>
    <t>MARTINEZ</t>
  </si>
  <si>
    <t>FIGUEROA</t>
  </si>
  <si>
    <t>GILBERTO</t>
  </si>
  <si>
    <t>GARCIA</t>
  </si>
  <si>
    <t>NAVARRETE</t>
  </si>
  <si>
    <t>SOLEDAD</t>
  </si>
  <si>
    <t>DURAZO</t>
  </si>
  <si>
    <t>BARCELO</t>
  </si>
  <si>
    <t>CESAR</t>
  </si>
  <si>
    <t>MANZANO</t>
  </si>
  <si>
    <t>MAYORAL</t>
  </si>
  <si>
    <t>MANUEL</t>
  </si>
  <si>
    <t>BERNAL</t>
  </si>
  <si>
    <t>DURAN</t>
  </si>
  <si>
    <t>JESUS ABAD</t>
  </si>
  <si>
    <t>NAVARRO</t>
  </si>
  <si>
    <t>GALVEZ</t>
  </si>
  <si>
    <t>FERNANDO</t>
  </si>
  <si>
    <t>LUQUE</t>
  </si>
  <si>
    <t>VASQUEZ</t>
  </si>
  <si>
    <t>JOSE MARIA</t>
  </si>
  <si>
    <t>DEL CASTILLO</t>
  </si>
  <si>
    <t>ALARCON</t>
  </si>
  <si>
    <t>HERMENEGILDO</t>
  </si>
  <si>
    <t>RIVERA</t>
  </si>
  <si>
    <t>GUADALUPE ALEIDA</t>
  </si>
  <si>
    <t>VALENZUELA</t>
  </si>
  <si>
    <t>MIRANDA</t>
  </si>
  <si>
    <t>ESPERANZA</t>
  </si>
  <si>
    <t>AGUILA</t>
  </si>
  <si>
    <t>MORENO</t>
  </si>
  <si>
    <t>LETICIA</t>
  </si>
  <si>
    <t>LEON</t>
  </si>
  <si>
    <t>GODINEZ</t>
  </si>
  <si>
    <t>GRISELDA</t>
  </si>
  <si>
    <t>HENRY</t>
  </si>
  <si>
    <t>MEJIA</t>
  </si>
  <si>
    <t>PATRICIA YOLANDA</t>
  </si>
  <si>
    <t>SOTO</t>
  </si>
  <si>
    <t>MONTENEGRO</t>
  </si>
  <si>
    <t>RAFAEL</t>
  </si>
  <si>
    <t>BOJORQUEZ</t>
  </si>
  <si>
    <t>MANZO</t>
  </si>
  <si>
    <t>REYNA ISABEL</t>
  </si>
  <si>
    <t>QUIJADA</t>
  </si>
  <si>
    <t>NORIEGA</t>
  </si>
  <si>
    <t>ROSA MARIA</t>
  </si>
  <si>
    <t>BURROLA</t>
  </si>
  <si>
    <t>ENCINAS</t>
  </si>
  <si>
    <t>SERGIO</t>
  </si>
  <si>
    <t>CORONA</t>
  </si>
  <si>
    <t>GOMEZ</t>
  </si>
  <si>
    <t>TANYA MARIA</t>
  </si>
  <si>
    <t>TEQUIDA</t>
  </si>
  <si>
    <t>CASTILLO</t>
  </si>
  <si>
    <t>AGUSTIN</t>
  </si>
  <si>
    <t>ALVAREZ</t>
  </si>
  <si>
    <t>N/A</t>
  </si>
  <si>
    <t>https://</t>
  </si>
  <si>
    <t>Estructura Organizacional:  Coordinación Admva</t>
  </si>
  <si>
    <t>Estructura Organizacional:  Directora de Apoyo a Programas Institucionales</t>
  </si>
  <si>
    <t>Apoyo Académico:  Apoyo Académico: Instructor</t>
  </si>
  <si>
    <t>Apoyo Académico:  Instructor</t>
  </si>
  <si>
    <t>Estructura Organizacional:  Directora</t>
  </si>
  <si>
    <t>Apoyo Académico:    Instructor</t>
  </si>
  <si>
    <t>Estructura Organizacional:  Asistente de Rectoría</t>
  </si>
  <si>
    <t>Estructura Organizacional:   Director de Infraestructura y Adquisiciones</t>
  </si>
  <si>
    <t>Estructura Organizacional:  Jefe de Sección</t>
  </si>
  <si>
    <t>Apoyo Académico:  Asesoría tipo Académico, de investigacion y vinculación</t>
  </si>
  <si>
    <t>Estructura Organizacional:  Investigador Analista</t>
  </si>
  <si>
    <t>Apoyo Académico:  Apoyo en Dirección de Vinculación</t>
  </si>
  <si>
    <t>Apoyo Académico:  Profesor Investigador Honorario</t>
  </si>
  <si>
    <t>Dirección de Recursos Humanos</t>
  </si>
  <si>
    <t>Facultad Interdsciplinaria de Cs Exavtas y Naturales</t>
  </si>
  <si>
    <t xml:space="preserve">Dirección de Apoyo a Programas Institucionales
</t>
  </si>
  <si>
    <t>Departamento de Ing Quimica y Metalurgia</t>
  </si>
  <si>
    <t>Depto de Psicologia y Cs de la Comunicación</t>
  </si>
  <si>
    <t>Depto de Medicina y Cs de la Salud</t>
  </si>
  <si>
    <t>Depto de Derecho</t>
  </si>
  <si>
    <t>Depto de Letras y Linguistica</t>
  </si>
  <si>
    <t>Depto de Matemáticas</t>
  </si>
  <si>
    <t>Depto de Investigaciones científicas y Tecnologicas</t>
  </si>
  <si>
    <t>Depto de Sociología y Admon pública</t>
  </si>
  <si>
    <t>Deptp de Física Matemáticas e Ingenieria</t>
  </si>
  <si>
    <t>Depto de Cs del Deporte y Actividad física</t>
  </si>
  <si>
    <t>Rectoría</t>
  </si>
  <si>
    <t xml:space="preserve">Dirección de Infraestructura y Adquisiciones
</t>
  </si>
  <si>
    <t xml:space="preserve">Rectoría
</t>
  </si>
  <si>
    <t xml:space="preserve">Departamento de Letras y Lingüística
</t>
  </si>
  <si>
    <t xml:space="preserve">Dirección de Tecnologías de la Información
</t>
  </si>
  <si>
    <t xml:space="preserve">Dirección de Apoyo a la Vinculación y Difusión
</t>
  </si>
  <si>
    <t>Depto de Ing. Química y Metalurgia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</si>
</sst>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Aptos Narrow"/>
      <family val="2"/>
      <scheme val="minor"/>
    </font>
    <font>
      <sz val="11"/>
      <color theme="1"/>
      <name val="ZapfHumnst BT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name val="ZapfHumnst BT"/>
      <family val="2"/>
    </font>
    <font>
      <sz val="11"/>
      <color indexed="8"/>
      <name val="ZapfHumnst BT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43" fontId="0" fillId="0" borderId="0" xfId="1" applyFont="1"/>
    <xf numFmtId="43" fontId="3" fillId="4" borderId="1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8" fillId="0" borderId="2" xfId="2" applyFont="1" applyFill="1" applyBorder="1" applyAlignment="1">
      <alignment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43" fontId="5" fillId="0" borderId="2" xfId="1" applyFont="1" applyFill="1" applyBorder="1" applyAlignment="1">
      <alignment horizontal="right" vertical="center"/>
    </xf>
    <xf numFmtId="43" fontId="0" fillId="0" borderId="1" xfId="1" applyFont="1" applyFill="1" applyBorder="1"/>
    <xf numFmtId="0" fontId="0" fillId="0" borderId="0" xfId="0" applyFill="1"/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11.7109375" bestFit="1" customWidth="1"/>
    <col min="2" max="3" width="24.42578125" bestFit="1" customWidth="1"/>
    <col min="4" max="4" width="56" bestFit="1" customWidth="1"/>
    <col min="5" max="5" width="28.42578125" bestFit="1" customWidth="1"/>
    <col min="6" max="6" width="26.140625" bestFit="1" customWidth="1"/>
    <col min="7" max="7" width="22.5703125" bestFit="1" customWidth="1"/>
    <col min="8" max="8" width="23.5703125" bestFit="1" customWidth="1"/>
    <col min="9" max="9" width="28.7109375" bestFit="1" customWidth="1"/>
    <col min="10" max="10" width="22" bestFit="1" customWidth="1"/>
    <col min="11" max="11" width="24.85546875" bestFit="1" customWidth="1"/>
    <col min="12" max="12" width="18.140625" bestFit="1" customWidth="1"/>
    <col min="13" max="13" width="14.7109375" bestFit="1" customWidth="1"/>
    <col min="14" max="14" width="70.42578125" bestFit="1" customWidth="1"/>
    <col min="15" max="15" width="19.28515625" style="5" bestFit="1" customWidth="1"/>
    <col min="16" max="16" width="25.85546875" style="5" bestFit="1" customWidth="1"/>
    <col min="17" max="17" width="21.85546875" style="5" bestFit="1" customWidth="1"/>
    <col min="18" max="18" width="19.5703125" style="5" bestFit="1" customWidth="1"/>
    <col min="19" max="19" width="22.85546875" style="5" bestFit="1" customWidth="1"/>
    <col min="20" max="20" width="75.140625" bestFit="1" customWidth="1"/>
    <col min="21" max="21" width="67.5703125" bestFit="1" customWidth="1"/>
    <col min="22" max="22" width="16.42578125" bestFit="1" customWidth="1"/>
    <col min="23" max="23" width="47.42578125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5" t="s">
        <v>12</v>
      </c>
      <c r="P4" s="5" t="s">
        <v>12</v>
      </c>
      <c r="Q4" s="5" t="s">
        <v>12</v>
      </c>
      <c r="R4" s="5" t="s">
        <v>12</v>
      </c>
      <c r="S4" s="5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15" customFormat="1" x14ac:dyDescent="0.25">
      <c r="A8" s="7">
        <v>2024</v>
      </c>
      <c r="B8" s="8">
        <v>45383</v>
      </c>
      <c r="C8" s="8">
        <v>45473</v>
      </c>
      <c r="D8" s="9" t="s">
        <v>63</v>
      </c>
      <c r="E8" s="7" t="s">
        <v>66</v>
      </c>
      <c r="F8" s="7" t="s">
        <v>67</v>
      </c>
      <c r="G8" s="7" t="s">
        <v>68</v>
      </c>
      <c r="H8" s="7" t="s">
        <v>69</v>
      </c>
      <c r="I8" s="9" t="s">
        <v>65</v>
      </c>
      <c r="J8" s="9" t="s">
        <v>128</v>
      </c>
      <c r="K8" s="10" t="s">
        <v>129</v>
      </c>
      <c r="L8" s="11">
        <v>45383</v>
      </c>
      <c r="M8" s="11">
        <v>45427</v>
      </c>
      <c r="N8" s="12" t="s">
        <v>130</v>
      </c>
      <c r="O8" s="13">
        <v>19293.98</v>
      </c>
      <c r="P8" s="13">
        <v>16873.060000000001</v>
      </c>
      <c r="Q8" s="13">
        <f>+O8*2</f>
        <v>38587.96</v>
      </c>
      <c r="R8" s="14">
        <f>+P8*2</f>
        <v>33746.120000000003</v>
      </c>
      <c r="S8" s="14">
        <v>0</v>
      </c>
      <c r="T8" s="10" t="s">
        <v>129</v>
      </c>
      <c r="U8" s="12" t="s">
        <v>143</v>
      </c>
      <c r="V8" s="11">
        <v>45471.55799768518</v>
      </c>
      <c r="W8" s="12" t="s">
        <v>144</v>
      </c>
    </row>
    <row r="9" spans="1:23" s="15" customFormat="1" x14ac:dyDescent="0.25">
      <c r="A9" s="7">
        <v>2024</v>
      </c>
      <c r="B9" s="8">
        <v>45383</v>
      </c>
      <c r="C9" s="8">
        <v>45473</v>
      </c>
      <c r="D9" s="9" t="s">
        <v>63</v>
      </c>
      <c r="E9" s="7" t="s">
        <v>66</v>
      </c>
      <c r="F9" s="7" t="s">
        <v>70</v>
      </c>
      <c r="G9" s="7" t="s">
        <v>71</v>
      </c>
      <c r="H9" s="7" t="s">
        <v>72</v>
      </c>
      <c r="I9" s="9" t="s">
        <v>65</v>
      </c>
      <c r="J9" s="9" t="s">
        <v>128</v>
      </c>
      <c r="K9" s="10" t="s">
        <v>129</v>
      </c>
      <c r="L9" s="11">
        <v>45474</v>
      </c>
      <c r="M9" s="11">
        <v>45657</v>
      </c>
      <c r="N9" s="12" t="s">
        <v>131</v>
      </c>
      <c r="O9" s="13">
        <v>52783.57</v>
      </c>
      <c r="P9" s="13">
        <v>42408.71</v>
      </c>
      <c r="Q9" s="13">
        <f>+O9*6</f>
        <v>316701.42</v>
      </c>
      <c r="R9" s="14">
        <f>+P9*6</f>
        <v>254452.26</v>
      </c>
      <c r="S9" s="14">
        <v>0</v>
      </c>
      <c r="T9" s="10" t="s">
        <v>129</v>
      </c>
      <c r="U9" s="12" t="s">
        <v>143</v>
      </c>
      <c r="V9" s="11">
        <v>45474.3909375</v>
      </c>
      <c r="W9" s="12" t="s">
        <v>145</v>
      </c>
    </row>
    <row r="10" spans="1:23" s="15" customFormat="1" x14ac:dyDescent="0.25">
      <c r="A10" s="7">
        <v>2024</v>
      </c>
      <c r="B10" s="8">
        <v>45383</v>
      </c>
      <c r="C10" s="8">
        <v>45473</v>
      </c>
      <c r="D10" s="9" t="s">
        <v>63</v>
      </c>
      <c r="E10" s="7" t="s">
        <v>66</v>
      </c>
      <c r="F10" s="7" t="s">
        <v>73</v>
      </c>
      <c r="G10" s="7" t="s">
        <v>74</v>
      </c>
      <c r="H10" s="7" t="s">
        <v>75</v>
      </c>
      <c r="I10" s="9" t="s">
        <v>64</v>
      </c>
      <c r="J10" s="9" t="s">
        <v>128</v>
      </c>
      <c r="K10" s="10" t="s">
        <v>129</v>
      </c>
      <c r="L10" s="11">
        <v>45352</v>
      </c>
      <c r="M10" s="11">
        <v>45443</v>
      </c>
      <c r="N10" s="12" t="s">
        <v>132</v>
      </c>
      <c r="O10" s="13">
        <f>+Q10/3</f>
        <v>5484.4266666666663</v>
      </c>
      <c r="P10" s="13">
        <f>+R10/3</f>
        <v>5167.1433333333334</v>
      </c>
      <c r="Q10" s="13">
        <v>16453.28</v>
      </c>
      <c r="R10" s="14">
        <v>15501.43</v>
      </c>
      <c r="S10" s="14">
        <v>0</v>
      </c>
      <c r="T10" s="10" t="s">
        <v>129</v>
      </c>
      <c r="U10" s="12" t="s">
        <v>143</v>
      </c>
      <c r="V10" s="11">
        <v>45471.481944444444</v>
      </c>
      <c r="W10" s="12" t="s">
        <v>146</v>
      </c>
    </row>
    <row r="11" spans="1:23" s="15" customFormat="1" x14ac:dyDescent="0.25">
      <c r="A11" s="7">
        <v>2024</v>
      </c>
      <c r="B11" s="8">
        <v>45383</v>
      </c>
      <c r="C11" s="8">
        <v>45473</v>
      </c>
      <c r="D11" s="9" t="s">
        <v>63</v>
      </c>
      <c r="E11" s="7" t="s">
        <v>66</v>
      </c>
      <c r="F11" s="7" t="s">
        <v>76</v>
      </c>
      <c r="G11" s="7" t="s">
        <v>77</v>
      </c>
      <c r="H11" s="7" t="s">
        <v>78</v>
      </c>
      <c r="I11" s="9" t="s">
        <v>65</v>
      </c>
      <c r="J11" s="9" t="s">
        <v>128</v>
      </c>
      <c r="K11" s="10" t="s">
        <v>129</v>
      </c>
      <c r="L11" s="11">
        <v>45352</v>
      </c>
      <c r="M11" s="11">
        <v>45443</v>
      </c>
      <c r="N11" s="12" t="s">
        <v>133</v>
      </c>
      <c r="O11" s="13">
        <f>+Q11/3</f>
        <v>7312.57</v>
      </c>
      <c r="P11" s="13">
        <f>+R11/3</f>
        <v>6836.8433333333332</v>
      </c>
      <c r="Q11" s="13">
        <v>21937.71</v>
      </c>
      <c r="R11" s="14">
        <v>20510.53</v>
      </c>
      <c r="S11" s="14">
        <v>0</v>
      </c>
      <c r="T11" s="10" t="s">
        <v>129</v>
      </c>
      <c r="U11" s="12" t="s">
        <v>143</v>
      </c>
      <c r="V11" s="11">
        <v>45471.493518518517</v>
      </c>
      <c r="W11" s="12" t="s">
        <v>147</v>
      </c>
    </row>
    <row r="12" spans="1:23" s="15" customFormat="1" x14ac:dyDescent="0.25">
      <c r="A12" s="16">
        <v>2024</v>
      </c>
      <c r="B12" s="8">
        <v>45383</v>
      </c>
      <c r="C12" s="8">
        <v>45473</v>
      </c>
      <c r="D12" s="9" t="s">
        <v>63</v>
      </c>
      <c r="E12" s="17" t="s">
        <v>66</v>
      </c>
      <c r="F12" s="7" t="s">
        <v>79</v>
      </c>
      <c r="G12" s="7" t="s">
        <v>80</v>
      </c>
      <c r="H12" s="7" t="s">
        <v>81</v>
      </c>
      <c r="I12" s="9" t="s">
        <v>64</v>
      </c>
      <c r="J12" s="9" t="s">
        <v>128</v>
      </c>
      <c r="K12" s="10" t="s">
        <v>129</v>
      </c>
      <c r="L12" s="11">
        <v>45352</v>
      </c>
      <c r="M12" s="11">
        <v>45443</v>
      </c>
      <c r="N12" s="12" t="s">
        <v>133</v>
      </c>
      <c r="O12" s="13">
        <f>+Q12/3</f>
        <v>3656.2833333333333</v>
      </c>
      <c r="P12" s="13">
        <f>+R12/3</f>
        <v>3456</v>
      </c>
      <c r="Q12" s="13">
        <v>10968.85</v>
      </c>
      <c r="R12" s="14">
        <v>10368</v>
      </c>
      <c r="S12" s="14">
        <v>0</v>
      </c>
      <c r="T12" s="10" t="s">
        <v>129</v>
      </c>
      <c r="U12" s="18" t="s">
        <v>143</v>
      </c>
      <c r="V12" s="11">
        <v>45471.495671296296</v>
      </c>
      <c r="W12" s="12" t="s">
        <v>148</v>
      </c>
    </row>
    <row r="13" spans="1:23" s="15" customFormat="1" x14ac:dyDescent="0.25">
      <c r="A13" s="16">
        <v>2024</v>
      </c>
      <c r="B13" s="8">
        <v>45383</v>
      </c>
      <c r="C13" s="8">
        <v>45473</v>
      </c>
      <c r="D13" s="9" t="s">
        <v>63</v>
      </c>
      <c r="E13" s="17" t="s">
        <v>66</v>
      </c>
      <c r="F13" s="7" t="s">
        <v>82</v>
      </c>
      <c r="G13" s="7" t="s">
        <v>83</v>
      </c>
      <c r="H13" s="7" t="s">
        <v>84</v>
      </c>
      <c r="I13" s="9" t="s">
        <v>64</v>
      </c>
      <c r="J13" s="9" t="s">
        <v>128</v>
      </c>
      <c r="K13" s="10" t="s">
        <v>129</v>
      </c>
      <c r="L13" s="11">
        <v>45352</v>
      </c>
      <c r="M13" s="11">
        <v>45443</v>
      </c>
      <c r="N13" s="12" t="s">
        <v>133</v>
      </c>
      <c r="O13" s="13">
        <f>+Q13/3</f>
        <v>3656.2833333333333</v>
      </c>
      <c r="P13" s="13">
        <f>+R13/3</f>
        <v>3456</v>
      </c>
      <c r="Q13" s="13">
        <v>10968.85</v>
      </c>
      <c r="R13" s="14">
        <v>10368</v>
      </c>
      <c r="S13" s="14">
        <v>0</v>
      </c>
      <c r="T13" s="10" t="s">
        <v>129</v>
      </c>
      <c r="U13" s="18" t="s">
        <v>143</v>
      </c>
      <c r="V13" s="11">
        <v>45471.496817129628</v>
      </c>
      <c r="W13" s="12" t="s">
        <v>149</v>
      </c>
    </row>
    <row r="14" spans="1:23" s="15" customFormat="1" x14ac:dyDescent="0.25">
      <c r="A14" s="16">
        <v>2024</v>
      </c>
      <c r="B14" s="8">
        <v>45383</v>
      </c>
      <c r="C14" s="8">
        <v>45473</v>
      </c>
      <c r="D14" s="9" t="s">
        <v>63</v>
      </c>
      <c r="E14" s="17" t="s">
        <v>66</v>
      </c>
      <c r="F14" s="7" t="s">
        <v>85</v>
      </c>
      <c r="G14" s="7" t="s">
        <v>86</v>
      </c>
      <c r="H14" s="7" t="s">
        <v>87</v>
      </c>
      <c r="I14" s="9" t="s">
        <v>64</v>
      </c>
      <c r="J14" s="9" t="s">
        <v>128</v>
      </c>
      <c r="K14" s="10" t="s">
        <v>129</v>
      </c>
      <c r="L14" s="11">
        <v>45383</v>
      </c>
      <c r="M14" s="11">
        <v>45443</v>
      </c>
      <c r="N14" s="12" t="s">
        <v>133</v>
      </c>
      <c r="O14" s="13">
        <f>+Q14/2</f>
        <v>4545.5</v>
      </c>
      <c r="P14" s="13">
        <f>+R14/3</f>
        <v>2858.76</v>
      </c>
      <c r="Q14" s="13">
        <v>9091</v>
      </c>
      <c r="R14" s="14">
        <v>8576.2800000000007</v>
      </c>
      <c r="S14" s="14">
        <v>0</v>
      </c>
      <c r="T14" s="10" t="s">
        <v>129</v>
      </c>
      <c r="U14" s="18" t="s">
        <v>143</v>
      </c>
      <c r="V14" s="11">
        <v>45471.49795138889</v>
      </c>
      <c r="W14" s="12" t="s">
        <v>150</v>
      </c>
    </row>
    <row r="15" spans="1:23" s="15" customFormat="1" x14ac:dyDescent="0.25">
      <c r="A15" s="16">
        <v>2024</v>
      </c>
      <c r="B15" s="8">
        <v>45383</v>
      </c>
      <c r="C15" s="8">
        <v>45473</v>
      </c>
      <c r="D15" s="9" t="s">
        <v>63</v>
      </c>
      <c r="E15" s="17" t="s">
        <v>66</v>
      </c>
      <c r="F15" s="7" t="s">
        <v>88</v>
      </c>
      <c r="G15" s="7" t="s">
        <v>89</v>
      </c>
      <c r="H15" s="7" t="s">
        <v>90</v>
      </c>
      <c r="I15" s="9" t="s">
        <v>64</v>
      </c>
      <c r="J15" s="9" t="s">
        <v>128</v>
      </c>
      <c r="K15" s="10" t="s">
        <v>129</v>
      </c>
      <c r="L15" s="11">
        <v>45383</v>
      </c>
      <c r="M15" s="11">
        <v>45443</v>
      </c>
      <c r="N15" s="12" t="s">
        <v>133</v>
      </c>
      <c r="O15" s="13">
        <f>+Q15/2</f>
        <v>4545.5150000000003</v>
      </c>
      <c r="P15" s="13">
        <f>+R15/3</f>
        <v>2858.76</v>
      </c>
      <c r="Q15" s="13">
        <v>9091.0300000000007</v>
      </c>
      <c r="R15" s="14">
        <v>8576.2800000000007</v>
      </c>
      <c r="S15" s="14">
        <v>0</v>
      </c>
      <c r="T15" s="10" t="s">
        <v>129</v>
      </c>
      <c r="U15" s="18" t="s">
        <v>143</v>
      </c>
      <c r="V15" s="11">
        <v>45471.4993287037</v>
      </c>
      <c r="W15" s="12" t="s">
        <v>151</v>
      </c>
    </row>
    <row r="16" spans="1:23" s="15" customFormat="1" x14ac:dyDescent="0.25">
      <c r="A16" s="16">
        <v>2024</v>
      </c>
      <c r="B16" s="8">
        <v>45383</v>
      </c>
      <c r="C16" s="8">
        <v>45473</v>
      </c>
      <c r="D16" s="9" t="s">
        <v>63</v>
      </c>
      <c r="E16" s="17" t="s">
        <v>66</v>
      </c>
      <c r="F16" s="7" t="s">
        <v>91</v>
      </c>
      <c r="G16" s="7" t="s">
        <v>92</v>
      </c>
      <c r="H16" s="7" t="s">
        <v>93</v>
      </c>
      <c r="I16" s="9" t="s">
        <v>64</v>
      </c>
      <c r="J16" s="9" t="s">
        <v>128</v>
      </c>
      <c r="K16" s="10" t="s">
        <v>129</v>
      </c>
      <c r="L16" s="11">
        <v>45413</v>
      </c>
      <c r="M16" s="11">
        <v>45443</v>
      </c>
      <c r="N16" s="12" t="s">
        <v>133</v>
      </c>
      <c r="O16" s="13">
        <v>1448.66</v>
      </c>
      <c r="P16" s="14">
        <v>1390.03</v>
      </c>
      <c r="Q16" s="13">
        <v>1448.66</v>
      </c>
      <c r="R16" s="14">
        <v>1390.03</v>
      </c>
      <c r="S16" s="14">
        <v>0</v>
      </c>
      <c r="T16" s="10" t="s">
        <v>129</v>
      </c>
      <c r="U16" s="18" t="s">
        <v>143</v>
      </c>
      <c r="V16" s="11">
        <v>45471.500497685185</v>
      </c>
      <c r="W16" s="12" t="s">
        <v>152</v>
      </c>
    </row>
    <row r="17" spans="1:23" s="15" customFormat="1" x14ac:dyDescent="0.25">
      <c r="A17" s="16">
        <v>2024</v>
      </c>
      <c r="B17" s="8">
        <v>45383</v>
      </c>
      <c r="C17" s="8">
        <v>45473</v>
      </c>
      <c r="D17" s="9" t="s">
        <v>63</v>
      </c>
      <c r="E17" s="17" t="s">
        <v>66</v>
      </c>
      <c r="F17" s="7" t="s">
        <v>94</v>
      </c>
      <c r="G17" s="7" t="s">
        <v>95</v>
      </c>
      <c r="H17" s="7" t="s">
        <v>71</v>
      </c>
      <c r="I17" s="9" t="s">
        <v>64</v>
      </c>
      <c r="J17" s="9" t="s">
        <v>128</v>
      </c>
      <c r="K17" s="10" t="s">
        <v>129</v>
      </c>
      <c r="L17" s="11">
        <v>45413</v>
      </c>
      <c r="M17" s="11">
        <v>45443</v>
      </c>
      <c r="N17" s="12" t="s">
        <v>133</v>
      </c>
      <c r="O17" s="13">
        <v>9657.74</v>
      </c>
      <c r="P17" s="13">
        <f>+R17</f>
        <v>8930.33</v>
      </c>
      <c r="Q17" s="13">
        <v>9657.74</v>
      </c>
      <c r="R17" s="14">
        <v>8930.33</v>
      </c>
      <c r="S17" s="14">
        <v>0</v>
      </c>
      <c r="T17" s="10" t="s">
        <v>129</v>
      </c>
      <c r="U17" s="18" t="s">
        <v>143</v>
      </c>
      <c r="V17" s="11">
        <v>45471.517442129625</v>
      </c>
      <c r="W17" s="12" t="s">
        <v>151</v>
      </c>
    </row>
    <row r="18" spans="1:23" s="15" customFormat="1" x14ac:dyDescent="0.25">
      <c r="A18" s="16">
        <v>2024</v>
      </c>
      <c r="B18" s="8">
        <v>45383</v>
      </c>
      <c r="C18" s="8">
        <v>45473</v>
      </c>
      <c r="D18" s="9" t="s">
        <v>63</v>
      </c>
      <c r="E18" s="17" t="s">
        <v>66</v>
      </c>
      <c r="F18" s="7" t="s">
        <v>96</v>
      </c>
      <c r="G18" s="7" t="s">
        <v>97</v>
      </c>
      <c r="H18" s="7" t="s">
        <v>98</v>
      </c>
      <c r="I18" s="9" t="s">
        <v>65</v>
      </c>
      <c r="J18" s="9" t="s">
        <v>128</v>
      </c>
      <c r="K18" s="10" t="s">
        <v>129</v>
      </c>
      <c r="L18" s="11">
        <v>45413</v>
      </c>
      <c r="M18" s="11">
        <v>45443</v>
      </c>
      <c r="N18" s="12" t="s">
        <v>133</v>
      </c>
      <c r="O18" s="13">
        <v>5794.64</v>
      </c>
      <c r="P18" s="14">
        <v>5457.87</v>
      </c>
      <c r="Q18" s="13">
        <v>5794.64</v>
      </c>
      <c r="R18" s="14">
        <v>5457.87</v>
      </c>
      <c r="S18" s="14">
        <v>0</v>
      </c>
      <c r="T18" s="10" t="s">
        <v>129</v>
      </c>
      <c r="U18" s="18" t="s">
        <v>143</v>
      </c>
      <c r="V18" s="11">
        <v>45471.519571759258</v>
      </c>
      <c r="W18" s="12" t="s">
        <v>153</v>
      </c>
    </row>
    <row r="19" spans="1:23" s="15" customFormat="1" x14ac:dyDescent="0.25">
      <c r="A19" s="16">
        <v>2024</v>
      </c>
      <c r="B19" s="8">
        <v>45383</v>
      </c>
      <c r="C19" s="8">
        <v>45473</v>
      </c>
      <c r="D19" s="9" t="s">
        <v>63</v>
      </c>
      <c r="E19" s="17" t="s">
        <v>66</v>
      </c>
      <c r="F19" s="7" t="s">
        <v>99</v>
      </c>
      <c r="G19" s="7" t="s">
        <v>100</v>
      </c>
      <c r="H19" s="7" t="s">
        <v>101</v>
      </c>
      <c r="I19" s="9" t="s">
        <v>65</v>
      </c>
      <c r="J19" s="9" t="s">
        <v>128</v>
      </c>
      <c r="K19" s="10" t="s">
        <v>129</v>
      </c>
      <c r="L19" s="11">
        <v>45413</v>
      </c>
      <c r="M19" s="11">
        <v>45443</v>
      </c>
      <c r="N19" s="12" t="s">
        <v>133</v>
      </c>
      <c r="O19" s="13">
        <v>12072.18</v>
      </c>
      <c r="P19" s="13">
        <v>11044.99</v>
      </c>
      <c r="Q19" s="13">
        <v>12072.18</v>
      </c>
      <c r="R19" s="13">
        <v>11044.99</v>
      </c>
      <c r="S19" s="14">
        <v>0</v>
      </c>
      <c r="T19" s="10" t="s">
        <v>129</v>
      </c>
      <c r="U19" s="18" t="s">
        <v>143</v>
      </c>
      <c r="V19" s="11">
        <v>45471.52138888889</v>
      </c>
      <c r="W19" s="12" t="s">
        <v>150</v>
      </c>
    </row>
    <row r="20" spans="1:23" s="15" customFormat="1" x14ac:dyDescent="0.25">
      <c r="A20" s="16">
        <v>2024</v>
      </c>
      <c r="B20" s="8">
        <v>45383</v>
      </c>
      <c r="C20" s="8">
        <v>45473</v>
      </c>
      <c r="D20" s="9" t="s">
        <v>63</v>
      </c>
      <c r="E20" s="17" t="s">
        <v>66</v>
      </c>
      <c r="F20" s="7" t="s">
        <v>102</v>
      </c>
      <c r="G20" s="7" t="s">
        <v>103</v>
      </c>
      <c r="H20" s="7" t="s">
        <v>104</v>
      </c>
      <c r="I20" s="9" t="s">
        <v>65</v>
      </c>
      <c r="J20" s="9" t="s">
        <v>128</v>
      </c>
      <c r="K20" s="10" t="s">
        <v>129</v>
      </c>
      <c r="L20" s="11">
        <v>45292</v>
      </c>
      <c r="M20" s="11">
        <v>45473</v>
      </c>
      <c r="N20" s="12" t="s">
        <v>134</v>
      </c>
      <c r="O20" s="13">
        <v>50753.440000000002</v>
      </c>
      <c r="P20" s="13">
        <v>40987.620000000003</v>
      </c>
      <c r="Q20" s="13">
        <f>+O20*6</f>
        <v>304520.64</v>
      </c>
      <c r="R20" s="14">
        <f>+P20*6</f>
        <v>245925.72000000003</v>
      </c>
      <c r="S20" s="14">
        <v>0</v>
      </c>
      <c r="T20" s="10" t="s">
        <v>129</v>
      </c>
      <c r="U20" s="18" t="s">
        <v>143</v>
      </c>
      <c r="V20" s="11">
        <v>45471.546736111108</v>
      </c>
      <c r="W20" s="12" t="s">
        <v>154</v>
      </c>
    </row>
    <row r="21" spans="1:23" s="15" customFormat="1" x14ac:dyDescent="0.25">
      <c r="A21" s="16">
        <v>2024</v>
      </c>
      <c r="B21" s="8">
        <v>45383</v>
      </c>
      <c r="C21" s="8">
        <v>45473</v>
      </c>
      <c r="D21" s="9" t="s">
        <v>63</v>
      </c>
      <c r="E21" s="17" t="s">
        <v>66</v>
      </c>
      <c r="F21" s="7" t="s">
        <v>105</v>
      </c>
      <c r="G21" s="7" t="s">
        <v>106</v>
      </c>
      <c r="H21" s="7" t="s">
        <v>107</v>
      </c>
      <c r="I21" s="9" t="s">
        <v>65</v>
      </c>
      <c r="J21" s="9" t="s">
        <v>128</v>
      </c>
      <c r="K21" s="10" t="s">
        <v>129</v>
      </c>
      <c r="L21" s="11">
        <v>45413</v>
      </c>
      <c r="M21" s="11">
        <v>45443</v>
      </c>
      <c r="N21" s="12" t="s">
        <v>135</v>
      </c>
      <c r="O21" s="13">
        <v>9657.74</v>
      </c>
      <c r="P21" s="14">
        <v>4553.91</v>
      </c>
      <c r="Q21" s="13">
        <v>4828.87</v>
      </c>
      <c r="R21" s="14">
        <v>4553.91</v>
      </c>
      <c r="S21" s="14">
        <v>0</v>
      </c>
      <c r="T21" s="10" t="s">
        <v>129</v>
      </c>
      <c r="U21" s="18" t="s">
        <v>143</v>
      </c>
      <c r="V21" s="11">
        <v>45471.505462962959</v>
      </c>
      <c r="W21" s="12" t="s">
        <v>155</v>
      </c>
    </row>
    <row r="22" spans="1:23" s="15" customFormat="1" x14ac:dyDescent="0.25">
      <c r="A22" s="16">
        <v>2024</v>
      </c>
      <c r="B22" s="8">
        <v>45383</v>
      </c>
      <c r="C22" s="8">
        <v>45473</v>
      </c>
      <c r="D22" s="9" t="s">
        <v>63</v>
      </c>
      <c r="E22" s="17" t="s">
        <v>66</v>
      </c>
      <c r="F22" s="7" t="s">
        <v>108</v>
      </c>
      <c r="G22" s="7" t="s">
        <v>109</v>
      </c>
      <c r="H22" s="7" t="s">
        <v>110</v>
      </c>
      <c r="I22" s="9" t="s">
        <v>65</v>
      </c>
      <c r="J22" s="9" t="s">
        <v>128</v>
      </c>
      <c r="K22" s="10" t="s">
        <v>129</v>
      </c>
      <c r="L22" s="11">
        <v>45474</v>
      </c>
      <c r="M22" s="11">
        <v>45657</v>
      </c>
      <c r="N22" s="12" t="s">
        <v>136</v>
      </c>
      <c r="O22" s="13">
        <v>23651.65</v>
      </c>
      <c r="P22" s="13">
        <v>20245.71</v>
      </c>
      <c r="Q22" s="13">
        <f>+O22*6</f>
        <v>141909.90000000002</v>
      </c>
      <c r="R22" s="13">
        <f>+P22*6</f>
        <v>121474.26</v>
      </c>
      <c r="S22" s="14">
        <v>0</v>
      </c>
      <c r="T22" s="10" t="s">
        <v>129</v>
      </c>
      <c r="U22" s="18" t="s">
        <v>143</v>
      </c>
      <c r="V22" s="11">
        <v>45474.396412037036</v>
      </c>
      <c r="W22" s="12" t="s">
        <v>156</v>
      </c>
    </row>
    <row r="23" spans="1:23" s="15" customFormat="1" x14ac:dyDescent="0.25">
      <c r="A23" s="16">
        <v>2024</v>
      </c>
      <c r="B23" s="8">
        <v>45383</v>
      </c>
      <c r="C23" s="8">
        <v>45473</v>
      </c>
      <c r="D23" s="9" t="s">
        <v>63</v>
      </c>
      <c r="E23" s="17" t="s">
        <v>66</v>
      </c>
      <c r="F23" s="7" t="s">
        <v>111</v>
      </c>
      <c r="G23" s="7" t="s">
        <v>112</v>
      </c>
      <c r="H23" s="7" t="s">
        <v>113</v>
      </c>
      <c r="I23" s="9" t="s">
        <v>64</v>
      </c>
      <c r="J23" s="9" t="s">
        <v>128</v>
      </c>
      <c r="K23" s="10" t="s">
        <v>129</v>
      </c>
      <c r="L23" s="11">
        <v>45474</v>
      </c>
      <c r="M23" s="11">
        <v>45657</v>
      </c>
      <c r="N23" s="12" t="s">
        <v>137</v>
      </c>
      <c r="O23" s="13">
        <v>52783.57</v>
      </c>
      <c r="P23" s="13">
        <v>42408.71</v>
      </c>
      <c r="Q23" s="13">
        <f>+O23*6</f>
        <v>316701.42</v>
      </c>
      <c r="R23" s="13">
        <f>+P23*6</f>
        <v>254452.26</v>
      </c>
      <c r="S23" s="14">
        <v>0</v>
      </c>
      <c r="T23" s="10" t="s">
        <v>129</v>
      </c>
      <c r="U23" s="18" t="s">
        <v>143</v>
      </c>
      <c r="V23" s="11">
        <v>45474.398148148146</v>
      </c>
      <c r="W23" s="12" t="s">
        <v>157</v>
      </c>
    </row>
    <row r="24" spans="1:23" s="15" customFormat="1" x14ac:dyDescent="0.25">
      <c r="A24" s="16">
        <v>2024</v>
      </c>
      <c r="B24" s="8">
        <v>45383</v>
      </c>
      <c r="C24" s="8">
        <v>45473</v>
      </c>
      <c r="D24" s="9" t="s">
        <v>63</v>
      </c>
      <c r="E24" s="17" t="s">
        <v>66</v>
      </c>
      <c r="F24" s="7" t="s">
        <v>114</v>
      </c>
      <c r="G24" s="7" t="s">
        <v>115</v>
      </c>
      <c r="H24" s="7" t="s">
        <v>116</v>
      </c>
      <c r="I24" s="9" t="s">
        <v>65</v>
      </c>
      <c r="J24" s="9" t="s">
        <v>128</v>
      </c>
      <c r="K24" s="10" t="s">
        <v>129</v>
      </c>
      <c r="L24" s="11">
        <v>45474</v>
      </c>
      <c r="M24" s="11">
        <v>45657</v>
      </c>
      <c r="N24" s="12" t="s">
        <v>138</v>
      </c>
      <c r="O24" s="13">
        <v>23651.65</v>
      </c>
      <c r="P24" s="13">
        <v>20245.71</v>
      </c>
      <c r="Q24" s="13">
        <f>+O24*6</f>
        <v>141909.90000000002</v>
      </c>
      <c r="R24" s="13">
        <f>+P24*6</f>
        <v>121474.26</v>
      </c>
      <c r="S24" s="14">
        <v>0</v>
      </c>
      <c r="T24" s="10" t="s">
        <v>129</v>
      </c>
      <c r="U24" s="18" t="s">
        <v>143</v>
      </c>
      <c r="V24" s="11">
        <v>45474.399641203701</v>
      </c>
      <c r="W24" s="12" t="s">
        <v>158</v>
      </c>
    </row>
    <row r="25" spans="1:23" s="15" customFormat="1" x14ac:dyDescent="0.25">
      <c r="A25" s="16">
        <v>2024</v>
      </c>
      <c r="B25" s="8">
        <v>45383</v>
      </c>
      <c r="C25" s="8">
        <v>45473</v>
      </c>
      <c r="D25" s="9" t="s">
        <v>63</v>
      </c>
      <c r="E25" s="17" t="s">
        <v>66</v>
      </c>
      <c r="F25" s="7" t="s">
        <v>117</v>
      </c>
      <c r="G25" s="7" t="s">
        <v>118</v>
      </c>
      <c r="H25" s="7" t="s">
        <v>119</v>
      </c>
      <c r="I25" s="9" t="s">
        <v>65</v>
      </c>
      <c r="J25" s="9" t="s">
        <v>128</v>
      </c>
      <c r="K25" s="10" t="s">
        <v>129</v>
      </c>
      <c r="L25" s="11">
        <v>45516</v>
      </c>
      <c r="M25" s="11">
        <v>45657</v>
      </c>
      <c r="N25" s="12" t="s">
        <v>139</v>
      </c>
      <c r="O25" s="13">
        <v>13806.91</v>
      </c>
      <c r="P25" s="13">
        <v>12485.55</v>
      </c>
      <c r="Q25" s="13">
        <f>(O25/30)*(18+30+30+30+30)</f>
        <v>63511.785999999993</v>
      </c>
      <c r="R25" s="13">
        <f>(P25/30)*(18+30+30+30+30)</f>
        <v>57433.53</v>
      </c>
      <c r="S25" s="14">
        <v>0</v>
      </c>
      <c r="T25" s="10" t="s">
        <v>129</v>
      </c>
      <c r="U25" s="18" t="s">
        <v>143</v>
      </c>
      <c r="V25" s="11">
        <v>45474.401296296295</v>
      </c>
      <c r="W25" s="12" t="s">
        <v>159</v>
      </c>
    </row>
    <row r="26" spans="1:23" s="15" customFormat="1" x14ac:dyDescent="0.25">
      <c r="A26" s="16">
        <v>2024</v>
      </c>
      <c r="B26" s="8">
        <v>45383</v>
      </c>
      <c r="C26" s="8">
        <v>45473</v>
      </c>
      <c r="D26" s="9" t="s">
        <v>63</v>
      </c>
      <c r="E26" s="17" t="s">
        <v>66</v>
      </c>
      <c r="F26" s="7" t="s">
        <v>120</v>
      </c>
      <c r="G26" s="7" t="s">
        <v>121</v>
      </c>
      <c r="H26" s="7" t="s">
        <v>122</v>
      </c>
      <c r="I26" s="9" t="s">
        <v>64</v>
      </c>
      <c r="J26" s="9" t="s">
        <v>128</v>
      </c>
      <c r="K26" s="10" t="s">
        <v>129</v>
      </c>
      <c r="L26" s="11">
        <v>45444</v>
      </c>
      <c r="M26" s="11">
        <v>45473</v>
      </c>
      <c r="N26" s="12" t="s">
        <v>140</v>
      </c>
      <c r="O26" s="13">
        <v>23651.64</v>
      </c>
      <c r="P26" s="13">
        <v>20245.71</v>
      </c>
      <c r="Q26" s="13">
        <v>23651.64</v>
      </c>
      <c r="R26" s="13">
        <v>20245.71</v>
      </c>
      <c r="S26" s="14">
        <v>0</v>
      </c>
      <c r="T26" s="10" t="s">
        <v>129</v>
      </c>
      <c r="U26" s="18" t="s">
        <v>143</v>
      </c>
      <c r="V26" s="11">
        <v>45474.404398148145</v>
      </c>
      <c r="W26" s="12" t="s">
        <v>160</v>
      </c>
    </row>
    <row r="27" spans="1:23" s="15" customFormat="1" x14ac:dyDescent="0.25">
      <c r="A27" s="16">
        <v>2024</v>
      </c>
      <c r="B27" s="8">
        <v>45383</v>
      </c>
      <c r="C27" s="8">
        <v>45473</v>
      </c>
      <c r="D27" s="9" t="s">
        <v>63</v>
      </c>
      <c r="E27" s="17" t="s">
        <v>66</v>
      </c>
      <c r="F27" s="7" t="s">
        <v>123</v>
      </c>
      <c r="G27" s="7" t="s">
        <v>124</v>
      </c>
      <c r="H27" s="7" t="s">
        <v>125</v>
      </c>
      <c r="I27" s="9" t="s">
        <v>65</v>
      </c>
      <c r="J27" s="9" t="s">
        <v>128</v>
      </c>
      <c r="K27" s="10" t="s">
        <v>129</v>
      </c>
      <c r="L27" s="11">
        <v>45415</v>
      </c>
      <c r="M27" s="11">
        <v>45599</v>
      </c>
      <c r="N27" s="12" t="s">
        <v>141</v>
      </c>
      <c r="O27" s="13">
        <v>17606.650000000001</v>
      </c>
      <c r="P27" s="13">
        <v>15541.4</v>
      </c>
      <c r="Q27" s="13">
        <f>+O27*7</f>
        <v>123246.55000000002</v>
      </c>
      <c r="R27" s="13">
        <f>+P27*7</f>
        <v>108789.8</v>
      </c>
      <c r="S27" s="14">
        <v>0</v>
      </c>
      <c r="T27" s="10" t="s">
        <v>129</v>
      </c>
      <c r="U27" s="18" t="s">
        <v>143</v>
      </c>
      <c r="V27" s="11">
        <v>45474.40825231481</v>
      </c>
      <c r="W27" s="12" t="s">
        <v>161</v>
      </c>
    </row>
    <row r="28" spans="1:23" s="15" customFormat="1" x14ac:dyDescent="0.25">
      <c r="A28" s="16">
        <v>2024</v>
      </c>
      <c r="B28" s="8">
        <v>45383</v>
      </c>
      <c r="C28" s="8">
        <v>45473</v>
      </c>
      <c r="D28" s="9" t="s">
        <v>63</v>
      </c>
      <c r="E28" s="17" t="s">
        <v>66</v>
      </c>
      <c r="F28" s="7" t="s">
        <v>126</v>
      </c>
      <c r="G28" s="7" t="s">
        <v>122</v>
      </c>
      <c r="H28" s="7" t="s">
        <v>127</v>
      </c>
      <c r="I28" s="9" t="s">
        <v>64</v>
      </c>
      <c r="J28" s="9" t="s">
        <v>128</v>
      </c>
      <c r="K28" s="10" t="s">
        <v>129</v>
      </c>
      <c r="L28" s="11">
        <v>45299</v>
      </c>
      <c r="M28" s="11">
        <v>45657</v>
      </c>
      <c r="N28" s="12" t="s">
        <v>142</v>
      </c>
      <c r="O28" s="13">
        <v>17235.18</v>
      </c>
      <c r="P28" s="13">
        <v>15199.8</v>
      </c>
      <c r="Q28" s="13">
        <f>(O28/30)*(330+22)</f>
        <v>202226.11199999999</v>
      </c>
      <c r="R28" s="13">
        <f>(P28/30)*(330+22)</f>
        <v>178344.31999999998</v>
      </c>
      <c r="S28" s="14">
        <v>0</v>
      </c>
      <c r="T28" s="10" t="s">
        <v>129</v>
      </c>
      <c r="U28" s="18" t="s">
        <v>143</v>
      </c>
      <c r="V28" s="11">
        <v>45471.525555555556</v>
      </c>
      <c r="W28" s="12" t="s">
        <v>162</v>
      </c>
    </row>
  </sheetData>
  <autoFilter ref="A7:W28" xr:uid="{00000000-0001-0000-0000-000000000000}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2024-07-03T20:22:59Z</dcterms:created>
  <dcterms:modified xsi:type="dcterms:W3CDTF">2024-07-03T20:50:18Z</dcterms:modified>
</cp:coreProperties>
</file>